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1075" windowHeight="102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8" i="1" l="1"/>
  <c r="E50" i="1" s="1"/>
  <c r="E47" i="1"/>
  <c r="E46" i="1"/>
  <c r="E45" i="1"/>
  <c r="E40" i="1" l="1"/>
  <c r="E44" i="1"/>
  <c r="E42" i="1" l="1"/>
  <c r="E41" i="1"/>
  <c r="E39" i="1"/>
  <c r="E38" i="1"/>
  <c r="E37" i="1"/>
  <c r="E36" i="1"/>
  <c r="E35" i="1"/>
  <c r="E34" i="1"/>
  <c r="E33" i="1"/>
  <c r="E31" i="1"/>
  <c r="E30" i="1"/>
  <c r="E29" i="1"/>
  <c r="E28" i="1"/>
  <c r="E27" i="1"/>
  <c r="E26" i="1"/>
  <c r="E25" i="1"/>
  <c r="E23" i="1"/>
  <c r="E22" i="1"/>
  <c r="E21" i="1"/>
  <c r="E20" i="1"/>
  <c r="E19" i="1"/>
  <c r="E18" i="1"/>
  <c r="E16" i="1"/>
  <c r="E17" i="1"/>
  <c r="E15" i="1"/>
  <c r="E14" i="1"/>
  <c r="E13" i="1"/>
  <c r="E12" i="1"/>
  <c r="E11" i="1"/>
  <c r="E52" i="1" l="1"/>
  <c r="E53" i="1" s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<sst xmlns="http://schemas.openxmlformats.org/spreadsheetml/2006/main" count="89" uniqueCount="80">
  <si>
    <t>Kód</t>
  </si>
  <si>
    <t>Popis</t>
  </si>
  <si>
    <t>Nexus 2348TQ with 4 Bidi or 2FET-40G and 8FET-10G</t>
  </si>
  <si>
    <t>Ks</t>
  </si>
  <si>
    <t>N2K Uplink option QSFP-Bidi with QSFP Bidi</t>
  </si>
  <si>
    <t>Power Cord, 250VAC 10A CEE 7/7 Plug, EU</t>
  </si>
  <si>
    <t>QSFP40G BiDi Short-reach Transceiver</t>
  </si>
  <si>
    <t>Standard airflow pack: N2K-C2348TQ, 2AC PS, 3 Fan</t>
  </si>
  <si>
    <t>PRTNR SS 8X5XNBD Standard airflow pac</t>
  </si>
  <si>
    <t>N2K-C2348TQ4F</t>
  </si>
  <si>
    <t>N2K-QSFPBD-QSFPBD</t>
  </si>
  <si>
    <t>CAB-9K10A-EU</t>
  </si>
  <si>
    <t>QSFP-40G-SR-BD</t>
  </si>
  <si>
    <t>N2348TQ-FA-BUN</t>
  </si>
  <si>
    <t>CON-PSRT-2348TQFA</t>
  </si>
  <si>
    <t>Cena v Kč/ks bez DPH</t>
  </si>
  <si>
    <t>Cena celkem v Kč bez DPH</t>
  </si>
  <si>
    <t>ASR1001-X</t>
  </si>
  <si>
    <t>Cisco ASR1001-X Chassis, 6 built-in GE, Dual P/S, 8GB DRAM</t>
  </si>
  <si>
    <t>SLASR1-IPB</t>
  </si>
  <si>
    <t>Cisco ASR 1000 IP BASE License</t>
  </si>
  <si>
    <t>CON-PSRT-SLASR1IK</t>
  </si>
  <si>
    <t>PRTNR SS 8X5XNBD Cisco ASR 1000 IP BASE License</t>
  </si>
  <si>
    <t>ASR1K-INTERNET</t>
  </si>
  <si>
    <t>ASR1K-Int Edge/Peering incl. BGP/NAT/ZBFW - tracking only</t>
  </si>
  <si>
    <t>GLC-SX-MMD</t>
  </si>
  <si>
    <t>1000BASE-SX SFP transceiver module, MMF, 850nm, DOM</t>
  </si>
  <si>
    <t>GLC-LH-SMD</t>
  </si>
  <si>
    <t>1000BASE-LX/LH SFP transceiver module, MMF/SMF, 1310nm, DOM</t>
  </si>
  <si>
    <t>M-ASR1001X-8GB</t>
  </si>
  <si>
    <t>Cisco ASR1001-X 8GB DRAM</t>
  </si>
  <si>
    <t>NIM-BLANK</t>
  </si>
  <si>
    <t>Blank faceplate for NIM slot on Cisco ISR 4400</t>
  </si>
  <si>
    <t>SPA-BLANK</t>
  </si>
  <si>
    <t>Blank Cover for regular SPA</t>
  </si>
  <si>
    <t>SASR1K1XUK9-316S</t>
  </si>
  <si>
    <t>Cisco ASR1001-X IOS XE UNIVERSAL</t>
  </si>
  <si>
    <t>ASR1001-X-PWR-AC</t>
  </si>
  <si>
    <t>Cisco ASR1001-X AC Power Supply</t>
  </si>
  <si>
    <t>CAB-ACE</t>
  </si>
  <si>
    <t>AC Power Cord (Europe), C13, CEE 7, 1.5M</t>
  </si>
  <si>
    <t>WS-C3650-24TS-L</t>
  </si>
  <si>
    <t>Cisco Catalyst 3650 24 Port Data 4x1G Uplink LAN Base</t>
  </si>
  <si>
    <t>S3650UK9-36E</t>
  </si>
  <si>
    <t>CAT3650 Universal k9 image</t>
  </si>
  <si>
    <t>PWR-C2-250WAC</t>
  </si>
  <si>
    <t>250W AC Config 2 Power Supply</t>
  </si>
  <si>
    <t>PWR-C2-250WAC/2</t>
  </si>
  <si>
    <t>250W AC Config 2 Secondary Power Supply</t>
  </si>
  <si>
    <t>CAB-TA-EU</t>
  </si>
  <si>
    <t>Europe AC Type A Power Cable</t>
  </si>
  <si>
    <t>STACK-T2-BLANK</t>
  </si>
  <si>
    <t>Type 2 Stacking Blank</t>
  </si>
  <si>
    <t>ASA5585-S10-K9</t>
  </si>
  <si>
    <t>ASA 5585-X Chassis with SSP10, 8GE, 2GE Mgt, 1 AC, 3DES/AES</t>
  </si>
  <si>
    <t>ASA5585-PWR-AC</t>
  </si>
  <si>
    <t>ASA 5585-X AC Power Supply</t>
  </si>
  <si>
    <t>SF-ASA-X-9.1-K8</t>
  </si>
  <si>
    <t>ASA 9.1 Software image for ASA 5500-X Series,5585-X &amp; ASA-SM</t>
  </si>
  <si>
    <t>CAB-AC-2500W-EU</t>
  </si>
  <si>
    <t>Power Cord, 250Vac 16A, Europe</t>
  </si>
  <si>
    <t>ASA5585-BLANK-F</t>
  </si>
  <si>
    <t>ASA 5585-X Full Width Blank Slot Cover</t>
  </si>
  <si>
    <t>ASA5585-BLANK-HD</t>
  </si>
  <si>
    <t>ASA 5585-X Hard Drive Blank Slot Cover</t>
  </si>
  <si>
    <t>ASA5500-ENCR-K9</t>
  </si>
  <si>
    <t>ASA 5500 Strong Encryption License (3DES/AES)</t>
  </si>
  <si>
    <t>ASA-SSP-10-INC</t>
  </si>
  <si>
    <t>ASA 5585-X SSP-10 with 8GE,2SFP, incl with bundle</t>
  </si>
  <si>
    <t>Služby v MD</t>
  </si>
  <si>
    <t>Sazba DPH v %</t>
  </si>
  <si>
    <t>Výše DPH v Kč</t>
  </si>
  <si>
    <t>Cena celkem v Kč včetně DPH</t>
  </si>
  <si>
    <t>záruka 1 rok</t>
  </si>
  <si>
    <t xml:space="preserve"> 8X5XNBD </t>
  </si>
  <si>
    <t>Vypracování projektu včetně harmonogramu a licence za využití (15%)</t>
  </si>
  <si>
    <t>Instalační, konfigurační práce nového HW</t>
  </si>
  <si>
    <t>Migrační práce</t>
  </si>
  <si>
    <t xml:space="preserve">Dokončovací práce </t>
  </si>
  <si>
    <t>Vypracování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</si>
</sst>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70C0"/>
      <name val="Arial"/>
      <family val="2"/>
      <charset val="238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</cellStyleXfs>
  <cellXfs count="21">
    <xf numFmtId="0" fontId="0" fillId="0" borderId="0" xfId="0"/>
    <xf numFmtId="0" fontId="4" fillId="0" borderId="1" xfId="4" applyFont="1" applyFill="1" applyBorder="1" applyAlignment="1">
      <alignment vertical="top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1" xfId="0" applyFont="1" applyBorder="1"/>
    <xf numFmtId="0" fontId="4" fillId="0" borderId="1" xfId="4" applyFont="1" applyBorder="1"/>
    <xf numFmtId="0" fontId="4" fillId="0" borderId="1" xfId="4" applyFont="1" applyBorder="1" applyAlignment="1">
      <alignment horizontal="center"/>
    </xf>
    <xf numFmtId="4" fontId="4" fillId="2" borderId="1" xfId="4" applyNumberFormat="1" applyFont="1" applyFill="1" applyBorder="1"/>
    <xf numFmtId="4" fontId="6" fillId="0" borderId="1" xfId="0" applyNumberFormat="1" applyFont="1" applyBorder="1"/>
    <xf numFmtId="0" fontId="4" fillId="0" borderId="1" xfId="4" applyFont="1" applyBorder="1" applyAlignment="1">
      <alignment vertical="top"/>
    </xf>
    <xf numFmtId="0" fontId="4" fillId="0" borderId="1" xfId="4" applyNumberFormat="1" applyFont="1" applyBorder="1" applyAlignment="1">
      <alignment horizontal="center" vertical="top"/>
    </xf>
    <xf numFmtId="4" fontId="4" fillId="2" borderId="1" xfId="4" applyNumberFormat="1" applyFont="1" applyFill="1" applyBorder="1" applyAlignment="1">
      <alignment vertical="top"/>
    </xf>
    <xf numFmtId="0" fontId="6" fillId="0" borderId="1" xfId="0" applyFont="1" applyBorder="1"/>
    <xf numFmtId="0" fontId="8" fillId="0" borderId="1" xfId="4" applyNumberFormat="1" applyFont="1" applyBorder="1" applyAlignment="1">
      <alignment horizontal="center" vertical="top"/>
    </xf>
    <xf numFmtId="0" fontId="4" fillId="0" borderId="1" xfId="4" applyFont="1" applyBorder="1" applyAlignment="1">
      <alignment horizontal="center" vertical="top"/>
    </xf>
    <xf numFmtId="0" fontId="5" fillId="0" borderId="1" xfId="4" applyFont="1" applyFill="1" applyBorder="1" applyAlignment="1">
      <alignment vertical="top"/>
    </xf>
    <xf numFmtId="0" fontId="4" fillId="2" borderId="1" xfId="4" applyNumberFormat="1" applyFont="1" applyFill="1" applyBorder="1" applyAlignment="1">
      <alignment horizontal="center" vertical="top"/>
    </xf>
    <xf numFmtId="0" fontId="9" fillId="0" borderId="1" xfId="0" applyFont="1" applyBorder="1"/>
    <xf numFmtId="4" fontId="6" fillId="2" borderId="1" xfId="0" applyNumberFormat="1" applyFont="1" applyFill="1" applyBorder="1"/>
    <xf numFmtId="9" fontId="6" fillId="0" borderId="1" xfId="0" applyNumberFormat="1" applyFont="1" applyBorder="1"/>
  </cellXfs>
  <cellStyles count="5">
    <cellStyle name="Hypertextový odkaz 2" xfId="2"/>
    <cellStyle name="Normální" xfId="0" builtinId="0"/>
    <cellStyle name="Normální 2" xfId="3"/>
    <cellStyle name="Normální 3" xfId="1"/>
    <cellStyle name="normální_kalk_2007011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topLeftCell="A40" workbookViewId="0">
      <selection activeCell="E56" sqref="E56"/>
    </sheetView>
  </sheetViews>
  <sheetFormatPr defaultRowHeight="15" x14ac:dyDescent="0.25"/>
  <cols>
    <col min="1" max="1" width="18.7109375" customWidth="1"/>
    <col min="2" max="2" width="52.140625" customWidth="1"/>
    <col min="3" max="3" width="6.140625" customWidth="1"/>
    <col min="4" max="4" width="10.28515625" customWidth="1"/>
    <col min="5" max="5" width="11.7109375" customWidth="1"/>
  </cols>
  <sheetData>
    <row r="1" spans="1:5" ht="30" customHeight="1" x14ac:dyDescent="0.25">
      <c r="A1" s="2" t="s">
        <v>0</v>
      </c>
      <c r="B1" s="2" t="s">
        <v>1</v>
      </c>
      <c r="C1" s="2" t="s">
        <v>3</v>
      </c>
      <c r="D1" s="3" t="s">
        <v>15</v>
      </c>
      <c r="E1" s="4" t="s">
        <v>16</v>
      </c>
    </row>
    <row r="2" spans="1:5" x14ac:dyDescent="0.25">
      <c r="A2" s="5"/>
      <c r="B2" s="5"/>
      <c r="C2" s="5"/>
      <c r="D2" s="5"/>
      <c r="E2" s="5"/>
    </row>
    <row r="3" spans="1:5" x14ac:dyDescent="0.25">
      <c r="A3" s="6" t="s">
        <v>9</v>
      </c>
      <c r="B3" s="6" t="s">
        <v>2</v>
      </c>
      <c r="C3" s="7">
        <v>4</v>
      </c>
      <c r="D3" s="8">
        <v>0</v>
      </c>
      <c r="E3" s="9">
        <f t="shared" ref="E3:E44" si="0">PRODUCT(C3:D3)</f>
        <v>0</v>
      </c>
    </row>
    <row r="4" spans="1:5" x14ac:dyDescent="0.25">
      <c r="A4" s="10" t="s">
        <v>73</v>
      </c>
      <c r="B4" s="10" t="s">
        <v>74</v>
      </c>
      <c r="C4" s="11">
        <v>4</v>
      </c>
      <c r="D4" s="12">
        <v>0</v>
      </c>
      <c r="E4" s="9">
        <f t="shared" si="0"/>
        <v>0</v>
      </c>
    </row>
    <row r="5" spans="1:5" x14ac:dyDescent="0.25">
      <c r="A5" s="6" t="s">
        <v>10</v>
      </c>
      <c r="B5" s="6" t="s">
        <v>4</v>
      </c>
      <c r="C5" s="7">
        <v>4</v>
      </c>
      <c r="D5" s="8">
        <v>0</v>
      </c>
      <c r="E5" s="9">
        <f t="shared" si="0"/>
        <v>0</v>
      </c>
    </row>
    <row r="6" spans="1:5" x14ac:dyDescent="0.25">
      <c r="A6" s="6" t="s">
        <v>11</v>
      </c>
      <c r="B6" s="6" t="s">
        <v>5</v>
      </c>
      <c r="C6" s="7">
        <v>8</v>
      </c>
      <c r="D6" s="8">
        <v>0</v>
      </c>
      <c r="E6" s="9">
        <f t="shared" si="0"/>
        <v>0</v>
      </c>
    </row>
    <row r="7" spans="1:5" x14ac:dyDescent="0.25">
      <c r="A7" s="6" t="s">
        <v>12</v>
      </c>
      <c r="B7" s="6" t="s">
        <v>6</v>
      </c>
      <c r="C7" s="7">
        <v>16</v>
      </c>
      <c r="D7" s="8">
        <v>0</v>
      </c>
      <c r="E7" s="9">
        <f t="shared" si="0"/>
        <v>0</v>
      </c>
    </row>
    <row r="8" spans="1:5" x14ac:dyDescent="0.25">
      <c r="A8" s="6" t="s">
        <v>13</v>
      </c>
      <c r="B8" s="6" t="s">
        <v>7</v>
      </c>
      <c r="C8" s="7">
        <v>4</v>
      </c>
      <c r="D8" s="8">
        <v>0</v>
      </c>
      <c r="E8" s="9">
        <f t="shared" si="0"/>
        <v>0</v>
      </c>
    </row>
    <row r="9" spans="1:5" x14ac:dyDescent="0.25">
      <c r="A9" s="10" t="s">
        <v>14</v>
      </c>
      <c r="B9" s="10" t="s">
        <v>8</v>
      </c>
      <c r="C9" s="11">
        <v>4</v>
      </c>
      <c r="D9" s="12">
        <v>0</v>
      </c>
      <c r="E9" s="9">
        <f t="shared" si="0"/>
        <v>0</v>
      </c>
    </row>
    <row r="10" spans="1:5" x14ac:dyDescent="0.25">
      <c r="A10" s="5"/>
      <c r="B10" s="5"/>
      <c r="C10" s="5"/>
      <c r="D10" s="5"/>
      <c r="E10" s="13"/>
    </row>
    <row r="11" spans="1:5" x14ac:dyDescent="0.25">
      <c r="A11" s="10" t="s">
        <v>17</v>
      </c>
      <c r="B11" s="10" t="s">
        <v>18</v>
      </c>
      <c r="C11" s="11">
        <v>2</v>
      </c>
      <c r="D11" s="12">
        <v>0</v>
      </c>
      <c r="E11" s="9">
        <f t="shared" si="0"/>
        <v>0</v>
      </c>
    </row>
    <row r="12" spans="1:5" x14ac:dyDescent="0.25">
      <c r="A12" s="10" t="s">
        <v>73</v>
      </c>
      <c r="B12" s="10" t="s">
        <v>74</v>
      </c>
      <c r="C12" s="14">
        <v>2</v>
      </c>
      <c r="D12" s="12">
        <v>0</v>
      </c>
      <c r="E12" s="9">
        <f t="shared" si="0"/>
        <v>0</v>
      </c>
    </row>
    <row r="13" spans="1:5" x14ac:dyDescent="0.25">
      <c r="A13" s="10" t="s">
        <v>19</v>
      </c>
      <c r="B13" s="10" t="s">
        <v>20</v>
      </c>
      <c r="C13" s="11">
        <v>2</v>
      </c>
      <c r="D13" s="12">
        <v>0</v>
      </c>
      <c r="E13" s="9">
        <f t="shared" si="0"/>
        <v>0</v>
      </c>
    </row>
    <row r="14" spans="1:5" x14ac:dyDescent="0.25">
      <c r="A14" s="10" t="s">
        <v>21</v>
      </c>
      <c r="B14" s="10" t="s">
        <v>22</v>
      </c>
      <c r="C14" s="11">
        <v>2</v>
      </c>
      <c r="D14" s="12">
        <v>0</v>
      </c>
      <c r="E14" s="9">
        <f t="shared" si="0"/>
        <v>0</v>
      </c>
    </row>
    <row r="15" spans="1:5" x14ac:dyDescent="0.25">
      <c r="A15" s="10" t="s">
        <v>23</v>
      </c>
      <c r="B15" s="10" t="s">
        <v>24</v>
      </c>
      <c r="C15" s="11">
        <v>2</v>
      </c>
      <c r="D15" s="12">
        <v>0</v>
      </c>
      <c r="E15" s="9">
        <f t="shared" si="0"/>
        <v>0</v>
      </c>
    </row>
    <row r="16" spans="1:5" x14ac:dyDescent="0.25">
      <c r="A16" s="10" t="s">
        <v>25</v>
      </c>
      <c r="B16" s="10" t="s">
        <v>26</v>
      </c>
      <c r="C16" s="11">
        <v>4</v>
      </c>
      <c r="D16" s="12">
        <v>0</v>
      </c>
      <c r="E16" s="9">
        <f t="shared" si="0"/>
        <v>0</v>
      </c>
    </row>
    <row r="17" spans="1:5" x14ac:dyDescent="0.25">
      <c r="A17" s="10" t="s">
        <v>27</v>
      </c>
      <c r="B17" s="10" t="s">
        <v>28</v>
      </c>
      <c r="C17" s="11">
        <v>2</v>
      </c>
      <c r="D17" s="12">
        <v>0</v>
      </c>
      <c r="E17" s="9">
        <f t="shared" si="0"/>
        <v>0</v>
      </c>
    </row>
    <row r="18" spans="1:5" x14ac:dyDescent="0.25">
      <c r="A18" s="10" t="s">
        <v>29</v>
      </c>
      <c r="B18" s="10" t="s">
        <v>30</v>
      </c>
      <c r="C18" s="11">
        <v>2</v>
      </c>
      <c r="D18" s="12">
        <v>0</v>
      </c>
      <c r="E18" s="9">
        <f t="shared" si="0"/>
        <v>0</v>
      </c>
    </row>
    <row r="19" spans="1:5" x14ac:dyDescent="0.25">
      <c r="A19" s="10" t="s">
        <v>31</v>
      </c>
      <c r="B19" s="10" t="s">
        <v>32</v>
      </c>
      <c r="C19" s="11">
        <v>2</v>
      </c>
      <c r="D19" s="12">
        <v>0</v>
      </c>
      <c r="E19" s="9">
        <f t="shared" si="0"/>
        <v>0</v>
      </c>
    </row>
    <row r="20" spans="1:5" x14ac:dyDescent="0.25">
      <c r="A20" s="10" t="s">
        <v>33</v>
      </c>
      <c r="B20" s="10" t="s">
        <v>34</v>
      </c>
      <c r="C20" s="11">
        <v>2</v>
      </c>
      <c r="D20" s="12">
        <v>0</v>
      </c>
      <c r="E20" s="9">
        <f t="shared" si="0"/>
        <v>0</v>
      </c>
    </row>
    <row r="21" spans="1:5" x14ac:dyDescent="0.25">
      <c r="A21" s="10" t="s">
        <v>35</v>
      </c>
      <c r="B21" s="10" t="s">
        <v>36</v>
      </c>
      <c r="C21" s="11">
        <v>2</v>
      </c>
      <c r="D21" s="12">
        <v>0</v>
      </c>
      <c r="E21" s="9">
        <f t="shared" si="0"/>
        <v>0</v>
      </c>
    </row>
    <row r="22" spans="1:5" x14ac:dyDescent="0.25">
      <c r="A22" s="10" t="s">
        <v>37</v>
      </c>
      <c r="B22" s="10" t="s">
        <v>38</v>
      </c>
      <c r="C22" s="11">
        <v>4</v>
      </c>
      <c r="D22" s="12">
        <v>0</v>
      </c>
      <c r="E22" s="9">
        <f t="shared" si="0"/>
        <v>0</v>
      </c>
    </row>
    <row r="23" spans="1:5" x14ac:dyDescent="0.25">
      <c r="A23" s="10" t="s">
        <v>39</v>
      </c>
      <c r="B23" s="10" t="s">
        <v>40</v>
      </c>
      <c r="C23" s="11">
        <v>4</v>
      </c>
      <c r="D23" s="12">
        <v>0</v>
      </c>
      <c r="E23" s="9">
        <f t="shared" si="0"/>
        <v>0</v>
      </c>
    </row>
    <row r="24" spans="1:5" x14ac:dyDescent="0.25">
      <c r="A24" s="10"/>
      <c r="B24" s="10"/>
      <c r="C24" s="15"/>
      <c r="D24" s="10"/>
      <c r="E24" s="15"/>
    </row>
    <row r="25" spans="1:5" x14ac:dyDescent="0.25">
      <c r="A25" s="10" t="s">
        <v>41</v>
      </c>
      <c r="B25" s="10" t="s">
        <v>42</v>
      </c>
      <c r="C25" s="11">
        <v>2</v>
      </c>
      <c r="D25" s="12">
        <v>0</v>
      </c>
      <c r="E25" s="9">
        <f t="shared" si="0"/>
        <v>0</v>
      </c>
    </row>
    <row r="26" spans="1:5" x14ac:dyDescent="0.25">
      <c r="A26" s="10" t="s">
        <v>73</v>
      </c>
      <c r="B26" s="10" t="s">
        <v>74</v>
      </c>
      <c r="C26" s="14">
        <v>2</v>
      </c>
      <c r="D26" s="12">
        <v>0</v>
      </c>
      <c r="E26" s="9">
        <f t="shared" si="0"/>
        <v>0</v>
      </c>
    </row>
    <row r="27" spans="1:5" x14ac:dyDescent="0.25">
      <c r="A27" s="10" t="s">
        <v>43</v>
      </c>
      <c r="B27" s="10" t="s">
        <v>44</v>
      </c>
      <c r="C27" s="11">
        <v>2</v>
      </c>
      <c r="D27" s="12">
        <v>0</v>
      </c>
      <c r="E27" s="9">
        <f t="shared" si="0"/>
        <v>0</v>
      </c>
    </row>
    <row r="28" spans="1:5" x14ac:dyDescent="0.25">
      <c r="A28" s="10" t="s">
        <v>45</v>
      </c>
      <c r="B28" s="10" t="s">
        <v>46</v>
      </c>
      <c r="C28" s="11">
        <v>2</v>
      </c>
      <c r="D28" s="12">
        <v>0</v>
      </c>
      <c r="E28" s="9">
        <f t="shared" si="0"/>
        <v>0</v>
      </c>
    </row>
    <row r="29" spans="1:5" x14ac:dyDescent="0.25">
      <c r="A29" s="10" t="s">
        <v>47</v>
      </c>
      <c r="B29" s="10" t="s">
        <v>48</v>
      </c>
      <c r="C29" s="11">
        <v>2</v>
      </c>
      <c r="D29" s="12">
        <v>0</v>
      </c>
      <c r="E29" s="9">
        <f t="shared" si="0"/>
        <v>0</v>
      </c>
    </row>
    <row r="30" spans="1:5" x14ac:dyDescent="0.25">
      <c r="A30" s="10" t="s">
        <v>49</v>
      </c>
      <c r="B30" s="10" t="s">
        <v>50</v>
      </c>
      <c r="C30" s="11">
        <v>4</v>
      </c>
      <c r="D30" s="12">
        <v>0</v>
      </c>
      <c r="E30" s="9">
        <f t="shared" si="0"/>
        <v>0</v>
      </c>
    </row>
    <row r="31" spans="1:5" x14ac:dyDescent="0.25">
      <c r="A31" s="10" t="s">
        <v>51</v>
      </c>
      <c r="B31" s="10" t="s">
        <v>52</v>
      </c>
      <c r="C31" s="11">
        <v>2</v>
      </c>
      <c r="D31" s="12">
        <v>0</v>
      </c>
      <c r="E31" s="9">
        <f t="shared" si="0"/>
        <v>0</v>
      </c>
    </row>
    <row r="32" spans="1:5" x14ac:dyDescent="0.25">
      <c r="A32" s="10"/>
      <c r="B32" s="10"/>
      <c r="C32" s="15"/>
      <c r="D32" s="10"/>
      <c r="E32" s="15"/>
    </row>
    <row r="33" spans="1:5" x14ac:dyDescent="0.25">
      <c r="A33" s="10" t="s">
        <v>53</v>
      </c>
      <c r="B33" s="10" t="s">
        <v>54</v>
      </c>
      <c r="C33" s="11">
        <v>2</v>
      </c>
      <c r="D33" s="12">
        <v>0</v>
      </c>
      <c r="E33" s="9">
        <f t="shared" si="0"/>
        <v>0</v>
      </c>
    </row>
    <row r="34" spans="1:5" x14ac:dyDescent="0.25">
      <c r="A34" s="10" t="s">
        <v>73</v>
      </c>
      <c r="B34" s="10" t="s">
        <v>74</v>
      </c>
      <c r="C34" s="14">
        <v>2</v>
      </c>
      <c r="D34" s="12">
        <v>0</v>
      </c>
      <c r="E34" s="9">
        <f t="shared" si="0"/>
        <v>0</v>
      </c>
    </row>
    <row r="35" spans="1:5" x14ac:dyDescent="0.25">
      <c r="A35" s="10" t="s">
        <v>55</v>
      </c>
      <c r="B35" s="10" t="s">
        <v>56</v>
      </c>
      <c r="C35" s="11">
        <v>2</v>
      </c>
      <c r="D35" s="12">
        <v>0</v>
      </c>
      <c r="E35" s="9">
        <f t="shared" si="0"/>
        <v>0</v>
      </c>
    </row>
    <row r="36" spans="1:5" x14ac:dyDescent="0.25">
      <c r="A36" s="10" t="s">
        <v>57</v>
      </c>
      <c r="B36" s="10" t="s">
        <v>58</v>
      </c>
      <c r="C36" s="11">
        <v>2</v>
      </c>
      <c r="D36" s="12">
        <v>0</v>
      </c>
      <c r="E36" s="9">
        <f t="shared" si="0"/>
        <v>0</v>
      </c>
    </row>
    <row r="37" spans="1:5" x14ac:dyDescent="0.25">
      <c r="A37" s="10" t="s">
        <v>59</v>
      </c>
      <c r="B37" s="10" t="s">
        <v>60</v>
      </c>
      <c r="C37" s="11">
        <v>4</v>
      </c>
      <c r="D37" s="12">
        <v>0</v>
      </c>
      <c r="E37" s="9">
        <f t="shared" si="0"/>
        <v>0</v>
      </c>
    </row>
    <row r="38" spans="1:5" x14ac:dyDescent="0.25">
      <c r="A38" s="10" t="s">
        <v>61</v>
      </c>
      <c r="B38" s="10" t="s">
        <v>62</v>
      </c>
      <c r="C38" s="11">
        <v>2</v>
      </c>
      <c r="D38" s="12">
        <v>0</v>
      </c>
      <c r="E38" s="9">
        <f t="shared" si="0"/>
        <v>0</v>
      </c>
    </row>
    <row r="39" spans="1:5" x14ac:dyDescent="0.25">
      <c r="A39" s="10" t="s">
        <v>63</v>
      </c>
      <c r="B39" s="10" t="s">
        <v>64</v>
      </c>
      <c r="C39" s="11">
        <v>4</v>
      </c>
      <c r="D39" s="12">
        <v>0</v>
      </c>
      <c r="E39" s="9">
        <f t="shared" si="0"/>
        <v>0</v>
      </c>
    </row>
    <row r="40" spans="1:5" x14ac:dyDescent="0.25">
      <c r="A40" s="10" t="s">
        <v>65</v>
      </c>
      <c r="B40" s="10" t="s">
        <v>66</v>
      </c>
      <c r="C40" s="11">
        <v>2</v>
      </c>
      <c r="D40" s="12">
        <v>0</v>
      </c>
      <c r="E40" s="9">
        <f t="shared" si="0"/>
        <v>0</v>
      </c>
    </row>
    <row r="41" spans="1:5" x14ac:dyDescent="0.25">
      <c r="A41" s="10" t="s">
        <v>67</v>
      </c>
      <c r="B41" s="10" t="s">
        <v>68</v>
      </c>
      <c r="C41" s="11">
        <v>2</v>
      </c>
      <c r="D41" s="12">
        <v>0</v>
      </c>
      <c r="E41" s="9">
        <f t="shared" si="0"/>
        <v>0</v>
      </c>
    </row>
    <row r="42" spans="1:5" x14ac:dyDescent="0.25">
      <c r="A42" s="10" t="s">
        <v>55</v>
      </c>
      <c r="B42" s="10" t="s">
        <v>56</v>
      </c>
      <c r="C42" s="11">
        <v>2</v>
      </c>
      <c r="D42" s="12">
        <v>0</v>
      </c>
      <c r="E42" s="9">
        <f t="shared" si="0"/>
        <v>0</v>
      </c>
    </row>
    <row r="43" spans="1:5" x14ac:dyDescent="0.25">
      <c r="A43" s="5"/>
      <c r="B43" s="5"/>
      <c r="C43" s="5"/>
      <c r="D43" s="5"/>
      <c r="E43" s="5"/>
    </row>
    <row r="44" spans="1:5" x14ac:dyDescent="0.25">
      <c r="A44" s="16" t="s">
        <v>69</v>
      </c>
      <c r="B44" s="1" t="s">
        <v>75</v>
      </c>
      <c r="C44" s="17">
        <v>0</v>
      </c>
      <c r="D44" s="19">
        <v>0</v>
      </c>
      <c r="E44" s="9">
        <f t="shared" si="0"/>
        <v>0</v>
      </c>
    </row>
    <row r="45" spans="1:5" x14ac:dyDescent="0.25">
      <c r="A45" s="16"/>
      <c r="B45" s="1" t="s">
        <v>76</v>
      </c>
      <c r="C45" s="17">
        <v>0</v>
      </c>
      <c r="D45" s="19">
        <v>0</v>
      </c>
      <c r="E45" s="9">
        <f t="shared" ref="E45:E46" si="1">PRODUCT(C45:D45)</f>
        <v>0</v>
      </c>
    </row>
    <row r="46" spans="1:5" x14ac:dyDescent="0.25">
      <c r="A46" s="16"/>
      <c r="B46" s="1" t="s">
        <v>77</v>
      </c>
      <c r="C46" s="17">
        <v>0</v>
      </c>
      <c r="D46" s="19">
        <v>0</v>
      </c>
      <c r="E46" s="9">
        <f t="shared" si="1"/>
        <v>0</v>
      </c>
    </row>
    <row r="47" spans="1:5" x14ac:dyDescent="0.25">
      <c r="A47" s="16"/>
      <c r="B47" s="1" t="s">
        <v>78</v>
      </c>
      <c r="C47" s="17">
        <v>0</v>
      </c>
      <c r="D47" s="19">
        <v>0</v>
      </c>
      <c r="E47" s="9">
        <f t="shared" ref="E47:E48" si="2">PRODUCT(C47:D47)</f>
        <v>0</v>
      </c>
    </row>
    <row r="48" spans="1:5" x14ac:dyDescent="0.25">
      <c r="A48" s="16"/>
      <c r="B48" s="1" t="s">
        <v>79</v>
      </c>
      <c r="C48" s="17">
        <v>0</v>
      </c>
      <c r="D48" s="19">
        <v>0</v>
      </c>
      <c r="E48" s="9">
        <f t="shared" si="2"/>
        <v>0</v>
      </c>
    </row>
    <row r="49" spans="1:5" x14ac:dyDescent="0.25">
      <c r="A49" s="5"/>
      <c r="B49" s="5"/>
      <c r="C49" s="5"/>
      <c r="D49" s="5"/>
      <c r="E49" s="5"/>
    </row>
    <row r="50" spans="1:5" x14ac:dyDescent="0.25">
      <c r="A50" s="16" t="s">
        <v>16</v>
      </c>
      <c r="B50" s="5"/>
      <c r="C50" s="5"/>
      <c r="D50" s="5"/>
      <c r="E50" s="9">
        <f>SUM(E3:E48)</f>
        <v>0</v>
      </c>
    </row>
    <row r="51" spans="1:5" x14ac:dyDescent="0.25">
      <c r="A51" s="18" t="s">
        <v>70</v>
      </c>
      <c r="B51" s="5"/>
      <c r="C51" s="5"/>
      <c r="D51" s="5"/>
      <c r="E51" s="20">
        <v>0.21</v>
      </c>
    </row>
    <row r="52" spans="1:5" x14ac:dyDescent="0.25">
      <c r="A52" s="16" t="s">
        <v>71</v>
      </c>
      <c r="B52" s="5"/>
      <c r="C52" s="5"/>
      <c r="D52" s="5"/>
      <c r="E52" s="9">
        <f>PRODUCT(E51,E50)</f>
        <v>0</v>
      </c>
    </row>
    <row r="53" spans="1:5" x14ac:dyDescent="0.25">
      <c r="A53" s="18" t="s">
        <v>72</v>
      </c>
      <c r="B53" s="5"/>
      <c r="C53" s="5"/>
      <c r="D53" s="5"/>
      <c r="E53" s="9">
        <f>SUM(E50,E52)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A16B8B36C49242A40D61BAD76425E9" ma:contentTypeVersion="" ma:contentTypeDescription="Vytvoří nový dokument" ma:contentTypeScope="" ma:versionID="360b5acf9699e10c23dc72547e03e61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940259-0B4B-4293-80CF-D82E9066FE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086FD4-5FC9-4B75-AB77-FBAC970E92B7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$ListId:dokumentyvz;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A4CB9E1-DFCE-4125-A8EC-9135CEDAEE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Kraus Libor</cp:lastModifiedBy>
  <dcterms:created xsi:type="dcterms:W3CDTF">2017-04-26T09:02:45Z</dcterms:created>
  <dcterms:modified xsi:type="dcterms:W3CDTF">2017-07-21T08:17:21Z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0x01010051A16B8B36C49242A40D61BAD76425E9</vt:lpwstr>
  </property>
</Properties>
</file>